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YOA2023\"/>
    </mc:Choice>
  </mc:AlternateContent>
  <bookViews>
    <workbookView xWindow="0" yWindow="0" windowWidth="28800" windowHeight="12315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D56" i="1"/>
  <c r="D51" i="1"/>
  <c r="C51" i="1"/>
  <c r="C49" i="1"/>
  <c r="C22" i="1" l="1"/>
  <c r="D22" i="1"/>
  <c r="C11" i="1" l="1"/>
  <c r="D45" i="1" l="1"/>
  <c r="C45" i="1"/>
  <c r="D41" i="1"/>
  <c r="C41" i="1"/>
  <c r="C39" i="1"/>
  <c r="D11" i="1"/>
  <c r="D61" i="1" l="1"/>
  <c r="D49" i="1"/>
  <c r="D39" i="1"/>
  <c r="D62" i="1" l="1"/>
  <c r="C61" i="1" l="1"/>
  <c r="C62" i="1" s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<sst xmlns="http://schemas.openxmlformats.org/spreadsheetml/2006/main" count="60" uniqueCount="52">
  <si>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</si>
  <si>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</si>
  <si>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</si>
  <si>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</si>
  <si>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</si>
  <si>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</si>
  <si>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</si>
  <si>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</si>
  <si>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</si>
  <si>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</si>
  <si>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</si>
  <si>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</si>
  <si>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</si>
  <si>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</si>
  <si>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</si>
  <si>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</si>
  <si>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</si>
  <si>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</si>
  <si>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</si>
  <si>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</si>
  <si>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</si>
  <si>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</si>
  <si>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</si>
  <si>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</si>
  <si>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</si>
  <si>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</si>
  <si>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</si>
  <si>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</si>
  <si>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</si>
  <si>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</si>
  <si>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</si>
  <si>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</si>
  <si>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</si>
  <si>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</si>
  <si>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</si>
  <si>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</si>
  <si>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</si>
  <si>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</si>
  <si>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</si>
  <si>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</si>
  <si>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</si>
  <si>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</si>
  <si>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</si>
  <si>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</si>
  <si>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</si>
  <si>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</si>
  <si>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</si>
  <si>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</si>
  <si>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</si>
  <si>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</si>
  <si>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ESTADO DE  FLUJOS DE EFECTIVO CONSOLIDADO 
DE PODERES Y ORGANISMOS AUTÓNOMOS</t>
  </si>
  <si>
    <t>DEL 1° DE ENERO AL 31 DE DICIEMBRE DEL AÑO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</si>
</sst>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8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indent="2"/>
    </xf>
    <xf numFmtId="37" fontId="5" fillId="0" borderId="8" xfId="0" applyFont="1" applyBorder="1" applyAlignment="1">
      <alignment horizontal="left" wrapText="1" indent="2"/>
    </xf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vertical="center" wrapText="1" indent="1"/>
    </xf>
    <xf numFmtId="3" fontId="4" fillId="0" borderId="11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 applyProtection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5" fillId="0" borderId="10" xfId="1" applyNumberFormat="1" applyFont="1" applyFill="1" applyBorder="1" applyAlignment="1" applyProtection="1"/>
    <xf numFmtId="3" fontId="5" fillId="0" borderId="11" xfId="1" applyNumberFormat="1" applyFont="1" applyFill="1" applyBorder="1" applyAlignment="1" applyProtection="1"/>
    <xf numFmtId="3" fontId="4" fillId="0" borderId="10" xfId="0" applyNumberFormat="1" applyFont="1" applyBorder="1" applyAlignment="1">
      <alignment horizontal="right"/>
    </xf>
    <xf numFmtId="3" fontId="4" fillId="0" borderId="10" xfId="1" applyNumberFormat="1" applyFont="1" applyFill="1" applyBorder="1" applyAlignment="1" applyProtection="1"/>
    <xf numFmtId="3" fontId="4" fillId="0" borderId="18" xfId="1" applyNumberFormat="1" applyFont="1" applyFill="1" applyBorder="1" applyAlignment="1" applyProtection="1"/>
    <xf numFmtId="3" fontId="5" fillId="0" borderId="10" xfId="1" applyNumberFormat="1" applyFont="1" applyFill="1" applyBorder="1" applyAlignment="1" applyProtection="1">
      <alignment horizontal="right"/>
    </xf>
    <xf numFmtId="3" fontId="4" fillId="0" borderId="14" xfId="1" applyNumberFormat="1" applyFont="1" applyFill="1" applyBorder="1" applyAlignment="1" applyProtection="1">
      <alignment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3</xdr:row>
      <xdr:rowOff>128588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A43" zoomScale="88" zoomScaleNormal="88" workbookViewId="0">
      <selection activeCell="D70" sqref="D70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43" t="s">
        <v>0</v>
      </c>
      <c r="C2" s="43"/>
      <c r="D2" s="43"/>
    </row>
    <row r="3" spans="2:4" ht="27.75" customHeight="1" x14ac:dyDescent="0.2">
      <c r="B3" s="44" t="s">
        <v>50</v>
      </c>
      <c r="C3" s="45"/>
      <c r="D3" s="45"/>
    </row>
    <row r="4" spans="2:4" ht="15.75" customHeight="1" x14ac:dyDescent="0.2">
      <c r="B4" s="45" t="s">
        <v>51</v>
      </c>
      <c r="C4" s="45"/>
      <c r="D4" s="45"/>
    </row>
    <row r="5" spans="2:4" ht="6.75" customHeight="1" x14ac:dyDescent="0.2">
      <c r="B5" s="46"/>
      <c r="C5" s="46"/>
      <c r="D5" s="46"/>
    </row>
    <row r="6" spans="2:4" ht="9.75" customHeight="1" x14ac:dyDescent="0.2">
      <c r="B6" s="47" t="s">
        <v>1</v>
      </c>
      <c r="C6" s="47"/>
      <c r="D6" s="47"/>
    </row>
    <row r="7" spans="2:4" ht="6" customHeight="1" thickBot="1" x14ac:dyDescent="0.25">
      <c r="B7" s="48"/>
      <c r="C7" s="48"/>
      <c r="D7" s="48"/>
    </row>
    <row r="8" spans="2:4" ht="27" customHeight="1" x14ac:dyDescent="0.2">
      <c r="B8" s="38" t="s">
        <v>2</v>
      </c>
      <c r="C8" s="39">
        <v>2023</v>
      </c>
      <c r="D8" s="40">
        <v>2022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3</v>
      </c>
      <c r="C10" s="21"/>
      <c r="D10" s="22"/>
    </row>
    <row r="11" spans="2:4" ht="15.75" customHeight="1" x14ac:dyDescent="0.2">
      <c r="B11" s="23" t="s">
        <v>4</v>
      </c>
      <c r="C11" s="49">
        <f>SUM(C12:C21)</f>
        <v>109100051064.02</v>
      </c>
      <c r="D11" s="50">
        <f>SUM(D12:D21)</f>
        <v>98191569204.229996</v>
      </c>
    </row>
    <row r="12" spans="2:4" ht="11.25" customHeight="1" x14ac:dyDescent="0.2">
      <c r="B12" s="24" t="s">
        <v>5</v>
      </c>
      <c r="C12" s="51">
        <v>3091455505.0100002</v>
      </c>
      <c r="D12" s="52">
        <v>2717769933.4200001</v>
      </c>
    </row>
    <row r="13" spans="2:4" ht="11.25" customHeight="1" x14ac:dyDescent="0.2">
      <c r="B13" s="24" t="s">
        <v>6</v>
      </c>
      <c r="C13" s="51">
        <v>0</v>
      </c>
      <c r="D13" s="52">
        <v>0</v>
      </c>
    </row>
    <row r="14" spans="2:4" ht="11.25" customHeight="1" x14ac:dyDescent="0.2">
      <c r="B14" s="24" t="s">
        <v>7</v>
      </c>
      <c r="C14" s="51">
        <v>104650454.95</v>
      </c>
      <c r="D14" s="52">
        <v>197880791.34999999</v>
      </c>
    </row>
    <row r="15" spans="2:4" ht="11.25" customHeight="1" x14ac:dyDescent="0.2">
      <c r="B15" s="24" t="s">
        <v>8</v>
      </c>
      <c r="C15" s="51">
        <v>3245498372.4500003</v>
      </c>
      <c r="D15" s="52">
        <v>3697072791.8099999</v>
      </c>
    </row>
    <row r="16" spans="2:4" ht="11.25" customHeight="1" x14ac:dyDescent="0.2">
      <c r="B16" s="24" t="s">
        <v>9</v>
      </c>
      <c r="C16" s="51">
        <v>973847924.6099999</v>
      </c>
      <c r="D16" s="52">
        <v>216767716.96000001</v>
      </c>
    </row>
    <row r="17" spans="2:9" ht="11.25" customHeight="1" x14ac:dyDescent="0.2">
      <c r="B17" s="24" t="s">
        <v>10</v>
      </c>
      <c r="C17" s="51">
        <v>383448473.10000002</v>
      </c>
      <c r="D17" s="52">
        <v>94455968.030000001</v>
      </c>
    </row>
    <row r="18" spans="2:9" ht="11.25" customHeight="1" x14ac:dyDescent="0.2">
      <c r="B18" s="24" t="s">
        <v>11</v>
      </c>
      <c r="C18" s="51">
        <v>379273096.77999997</v>
      </c>
      <c r="D18" s="52">
        <v>374337044.79000002</v>
      </c>
    </row>
    <row r="19" spans="2:9" ht="22.5" x14ac:dyDescent="0.2">
      <c r="B19" s="25" t="s">
        <v>12</v>
      </c>
      <c r="C19" s="51">
        <v>92745688051.76001</v>
      </c>
      <c r="D19" s="52">
        <v>83341230112.179993</v>
      </c>
      <c r="F19" s="6"/>
    </row>
    <row r="20" spans="2:9" ht="12.75" customHeight="1" x14ac:dyDescent="0.2">
      <c r="B20" s="25" t="s">
        <v>13</v>
      </c>
      <c r="C20" s="51">
        <v>8122949251.5600004</v>
      </c>
      <c r="D20" s="52">
        <v>7509335260.5599995</v>
      </c>
      <c r="F20" s="6"/>
      <c r="G20" s="7"/>
    </row>
    <row r="21" spans="2:9" ht="12.75" customHeight="1" x14ac:dyDescent="0.2">
      <c r="B21" s="24" t="s">
        <v>14</v>
      </c>
      <c r="C21" s="51">
        <v>53239933.799999997</v>
      </c>
      <c r="D21" s="52">
        <v>42719585.129999995</v>
      </c>
      <c r="F21" s="6"/>
    </row>
    <row r="22" spans="2:9" ht="15" customHeight="1" x14ac:dyDescent="0.2">
      <c r="B22" s="23" t="s">
        <v>15</v>
      </c>
      <c r="C22" s="53">
        <f>SUM(C23:C38)</f>
        <v>105067075868.70999</v>
      </c>
      <c r="D22" s="50">
        <f>SUM(D23:D38)</f>
        <v>95266391424.070007</v>
      </c>
      <c r="F22" s="6"/>
    </row>
    <row r="23" spans="2:9" ht="12" customHeight="1" x14ac:dyDescent="0.2">
      <c r="B23" s="24" t="s">
        <v>16</v>
      </c>
      <c r="C23" s="51">
        <v>44034783445.199997</v>
      </c>
      <c r="D23" s="52">
        <v>41304183417.190002</v>
      </c>
      <c r="F23" s="8"/>
    </row>
    <row r="24" spans="2:9" ht="11.25" customHeight="1" x14ac:dyDescent="0.2">
      <c r="B24" s="24" t="s">
        <v>17</v>
      </c>
      <c r="C24" s="51">
        <v>1542194788.4000001</v>
      </c>
      <c r="D24" s="52">
        <v>1321064571.8399999</v>
      </c>
    </row>
    <row r="25" spans="2:9" ht="12" customHeight="1" x14ac:dyDescent="0.2">
      <c r="B25" s="24" t="s">
        <v>18</v>
      </c>
      <c r="C25" s="51">
        <v>7024422186.2600002</v>
      </c>
      <c r="D25" s="52">
        <v>7110122045.4499989</v>
      </c>
      <c r="G25" s="9"/>
      <c r="I25" s="9"/>
    </row>
    <row r="26" spans="2:9" s="9" customFormat="1" x14ac:dyDescent="0.2">
      <c r="B26" s="24" t="s">
        <v>19</v>
      </c>
      <c r="C26" s="51">
        <v>10136351064.17</v>
      </c>
      <c r="D26" s="52">
        <v>9690483357.2099991</v>
      </c>
      <c r="F26" s="10"/>
      <c r="H26"/>
    </row>
    <row r="27" spans="2:9" s="9" customFormat="1" x14ac:dyDescent="0.2">
      <c r="B27" s="24" t="s">
        <v>20</v>
      </c>
      <c r="C27" s="51">
        <v>18593517809.529999</v>
      </c>
      <c r="D27" s="52">
        <v>16956649209.809999</v>
      </c>
      <c r="H27"/>
    </row>
    <row r="28" spans="2:9" s="9" customFormat="1" ht="10.5" customHeight="1" x14ac:dyDescent="0.2">
      <c r="B28" s="24" t="s">
        <v>21</v>
      </c>
      <c r="C28" s="51">
        <v>477176376.11000001</v>
      </c>
      <c r="D28" s="52">
        <v>286898971.13</v>
      </c>
      <c r="H28"/>
    </row>
    <row r="29" spans="2:9" s="9" customFormat="1" x14ac:dyDescent="0.2">
      <c r="B29" s="24" t="s">
        <v>22</v>
      </c>
      <c r="C29" s="51">
        <v>1560362993.9400001</v>
      </c>
      <c r="D29" s="52">
        <v>1145245098.95</v>
      </c>
      <c r="H29"/>
    </row>
    <row r="30" spans="2:9" s="9" customFormat="1" x14ac:dyDescent="0.2">
      <c r="B30" s="24" t="s">
        <v>23</v>
      </c>
      <c r="C30" s="51">
        <v>1072406.3</v>
      </c>
      <c r="D30" s="52">
        <v>1111999.23</v>
      </c>
      <c r="H30"/>
    </row>
    <row r="31" spans="2:9" s="9" customFormat="1" x14ac:dyDescent="0.2">
      <c r="B31" s="24" t="s">
        <v>24</v>
      </c>
      <c r="C31" s="51">
        <v>996573010.87</v>
      </c>
      <c r="D31" s="52">
        <v>140374263.55000001</v>
      </c>
      <c r="H31"/>
    </row>
    <row r="32" spans="2:9" s="9" customFormat="1" x14ac:dyDescent="0.2">
      <c r="B32" s="24" t="s">
        <v>25</v>
      </c>
      <c r="C32" s="51">
        <v>113896907.59999999</v>
      </c>
      <c r="D32" s="52">
        <v>0</v>
      </c>
      <c r="H32"/>
    </row>
    <row r="33" spans="2:8" s="9" customFormat="1" x14ac:dyDescent="0.2">
      <c r="B33" s="24" t="s">
        <v>26</v>
      </c>
      <c r="C33" s="51">
        <v>403544558</v>
      </c>
      <c r="D33" s="52">
        <v>827749.99</v>
      </c>
      <c r="H33"/>
    </row>
    <row r="34" spans="2:8" s="9" customFormat="1" x14ac:dyDescent="0.2">
      <c r="B34" s="24" t="s">
        <v>27</v>
      </c>
      <c r="C34" s="51">
        <v>0</v>
      </c>
      <c r="D34" s="52">
        <v>0</v>
      </c>
      <c r="H34"/>
    </row>
    <row r="35" spans="2:8" s="9" customFormat="1" x14ac:dyDescent="0.2">
      <c r="B35" s="24" t="s">
        <v>28</v>
      </c>
      <c r="C35" s="51">
        <v>8945254180.2000008</v>
      </c>
      <c r="D35" s="52">
        <v>7965960533</v>
      </c>
      <c r="H35"/>
    </row>
    <row r="36" spans="2:8" s="9" customFormat="1" x14ac:dyDescent="0.2">
      <c r="B36" s="24" t="s">
        <v>29</v>
      </c>
      <c r="C36" s="51">
        <v>7865663217</v>
      </c>
      <c r="D36" s="52">
        <v>6650297672</v>
      </c>
      <c r="H36"/>
    </row>
    <row r="37" spans="2:8" s="9" customFormat="1" x14ac:dyDescent="0.2">
      <c r="B37" s="24" t="s">
        <v>30</v>
      </c>
      <c r="C37" s="51">
        <v>883177433.48000002</v>
      </c>
      <c r="D37" s="52">
        <v>1002373226.98</v>
      </c>
      <c r="H37"/>
    </row>
    <row r="38" spans="2:8" s="9" customFormat="1" x14ac:dyDescent="0.2">
      <c r="B38" s="24" t="s">
        <v>31</v>
      </c>
      <c r="C38" s="51">
        <v>2489085491.6500001</v>
      </c>
      <c r="D38" s="52">
        <v>1690799307.74</v>
      </c>
      <c r="H38"/>
    </row>
    <row r="39" spans="2:8" s="9" customFormat="1" ht="12" customHeight="1" x14ac:dyDescent="0.2">
      <c r="B39" s="20" t="s">
        <v>32</v>
      </c>
      <c r="C39" s="26">
        <f>+C11-C22</f>
        <v>4032975195.3100128</v>
      </c>
      <c r="D39" s="27">
        <f>+D11-D22</f>
        <v>2925177780.1599884</v>
      </c>
    </row>
    <row r="40" spans="2:8" s="9" customFormat="1" ht="19.5" customHeight="1" x14ac:dyDescent="0.2">
      <c r="B40" s="23" t="s">
        <v>33</v>
      </c>
      <c r="C40" s="28"/>
      <c r="D40" s="29"/>
    </row>
    <row r="41" spans="2:8" s="9" customFormat="1" ht="13.9" customHeight="1" x14ac:dyDescent="0.2">
      <c r="B41" s="23" t="s">
        <v>4</v>
      </c>
      <c r="C41" s="28">
        <f>SUM(C42:C44)</f>
        <v>16830618.039999999</v>
      </c>
      <c r="D41" s="30">
        <f>SUM(D42:D44)</f>
        <v>1009052561.39</v>
      </c>
    </row>
    <row r="42" spans="2:8" s="9" customFormat="1" ht="13.9" customHeight="1" x14ac:dyDescent="0.2">
      <c r="B42" s="31" t="s">
        <v>34</v>
      </c>
      <c r="C42" s="51">
        <v>473614.9</v>
      </c>
      <c r="D42" s="52">
        <v>743687</v>
      </c>
    </row>
    <row r="43" spans="2:8" s="9" customFormat="1" ht="13.9" customHeight="1" x14ac:dyDescent="0.2">
      <c r="B43" s="31" t="s">
        <v>35</v>
      </c>
      <c r="C43" s="51">
        <v>16130802.92</v>
      </c>
      <c r="D43" s="52">
        <v>30772222.920000002</v>
      </c>
    </row>
    <row r="44" spans="2:8" s="9" customFormat="1" ht="13.9" customHeight="1" x14ac:dyDescent="0.2">
      <c r="B44" s="31" t="s">
        <v>36</v>
      </c>
      <c r="C44" s="51">
        <v>226200.22</v>
      </c>
      <c r="D44" s="52">
        <v>977536651.47000003</v>
      </c>
    </row>
    <row r="45" spans="2:8" s="9" customFormat="1" ht="13.9" customHeight="1" x14ac:dyDescent="0.2">
      <c r="B45" s="23" t="s">
        <v>15</v>
      </c>
      <c r="C45" s="54">
        <f>SUM(C46:C48)</f>
        <v>16048641644.66</v>
      </c>
      <c r="D45" s="29">
        <f>SUM(D46:D48)</f>
        <v>12395470625.959999</v>
      </c>
    </row>
    <row r="46" spans="2:8" s="9" customFormat="1" ht="13.9" customHeight="1" x14ac:dyDescent="0.2">
      <c r="B46" s="31" t="s">
        <v>34</v>
      </c>
      <c r="C46" s="51">
        <v>12681693792.5</v>
      </c>
      <c r="D46" s="52">
        <v>7923407858.7600002</v>
      </c>
    </row>
    <row r="47" spans="2:8" s="9" customFormat="1" ht="12" customHeight="1" x14ac:dyDescent="0.2">
      <c r="B47" s="31" t="s">
        <v>35</v>
      </c>
      <c r="C47" s="51">
        <v>898721058.28999996</v>
      </c>
      <c r="D47" s="52">
        <v>582067530.89999998</v>
      </c>
    </row>
    <row r="48" spans="2:8" s="9" customFormat="1" ht="12" customHeight="1" x14ac:dyDescent="0.2">
      <c r="B48" s="32" t="s">
        <v>37</v>
      </c>
      <c r="C48" s="51">
        <v>2468226793.8699999</v>
      </c>
      <c r="D48" s="52">
        <v>3889995236.3000002</v>
      </c>
    </row>
    <row r="49" spans="2:9" s="9" customFormat="1" ht="12" customHeight="1" x14ac:dyDescent="0.2">
      <c r="B49" s="20" t="s">
        <v>38</v>
      </c>
      <c r="C49" s="55">
        <f>+C41-C45</f>
        <v>-16031811026.619999</v>
      </c>
      <c r="D49" s="27">
        <f>+D41-D45</f>
        <v>-11386418064.57</v>
      </c>
    </row>
    <row r="50" spans="2:9" s="9" customFormat="1" ht="15.75" customHeight="1" x14ac:dyDescent="0.2">
      <c r="B50" s="23" t="s">
        <v>39</v>
      </c>
      <c r="C50" s="56"/>
      <c r="D50" s="41"/>
    </row>
    <row r="51" spans="2:9" s="9" customFormat="1" ht="12" customHeight="1" x14ac:dyDescent="0.2">
      <c r="B51" s="23" t="s">
        <v>4</v>
      </c>
      <c r="C51" s="49">
        <f>+C52+C55</f>
        <v>21240522921.849998</v>
      </c>
      <c r="D51" s="50">
        <f>+D52+D55</f>
        <v>15510944186.550001</v>
      </c>
    </row>
    <row r="52" spans="2:9" s="9" customFormat="1" ht="12" customHeight="1" x14ac:dyDescent="0.2">
      <c r="B52" s="31" t="s">
        <v>40</v>
      </c>
      <c r="C52" s="51">
        <v>534556786.29000002</v>
      </c>
      <c r="D52" s="52">
        <v>769059030.42000008</v>
      </c>
    </row>
    <row r="53" spans="2:9" s="9" customFormat="1" ht="12" customHeight="1" x14ac:dyDescent="0.2">
      <c r="B53" s="31" t="s">
        <v>41</v>
      </c>
      <c r="C53" s="51">
        <v>534556786.29000002</v>
      </c>
      <c r="D53" s="52">
        <v>769059030.42000008</v>
      </c>
    </row>
    <row r="54" spans="2:9" s="9" customFormat="1" ht="12" customHeight="1" x14ac:dyDescent="0.2">
      <c r="B54" s="31" t="s">
        <v>42</v>
      </c>
      <c r="C54" s="51">
        <v>0</v>
      </c>
      <c r="D54" s="52">
        <v>0</v>
      </c>
    </row>
    <row r="55" spans="2:9" s="9" customFormat="1" ht="12" customHeight="1" x14ac:dyDescent="0.2">
      <c r="B55" s="31" t="s">
        <v>43</v>
      </c>
      <c r="C55" s="51">
        <v>20705966135.559998</v>
      </c>
      <c r="D55" s="52">
        <v>14741885156.130001</v>
      </c>
    </row>
    <row r="56" spans="2:9" s="9" customFormat="1" ht="12" customHeight="1" x14ac:dyDescent="0.2">
      <c r="B56" s="23" t="s">
        <v>15</v>
      </c>
      <c r="C56" s="54">
        <f>+C57+C60</f>
        <v>7397230281.5</v>
      </c>
      <c r="D56" s="29">
        <f>+D57+D60</f>
        <v>8313775305.4400005</v>
      </c>
    </row>
    <row r="57" spans="2:9" s="9" customFormat="1" ht="12" customHeight="1" x14ac:dyDescent="0.2">
      <c r="B57" s="31" t="s">
        <v>44</v>
      </c>
      <c r="C57" s="51">
        <v>3436265851.5399995</v>
      </c>
      <c r="D57" s="52">
        <v>4430936894.9899998</v>
      </c>
    </row>
    <row r="58" spans="2:9" s="9" customFormat="1" ht="11.25" customHeight="1" x14ac:dyDescent="0.2">
      <c r="B58" s="31" t="s">
        <v>41</v>
      </c>
      <c r="C58" s="51">
        <v>2505708231.1699996</v>
      </c>
      <c r="D58" s="52">
        <v>2376029509.4200001</v>
      </c>
    </row>
    <row r="59" spans="2:9" s="9" customFormat="1" ht="11.25" customHeight="1" x14ac:dyDescent="0.2">
      <c r="B59" s="31" t="s">
        <v>42</v>
      </c>
      <c r="C59" s="51">
        <v>930557620.37</v>
      </c>
      <c r="D59" s="52">
        <v>2054907385.5699999</v>
      </c>
    </row>
    <row r="60" spans="2:9" s="9" customFormat="1" ht="11.25" customHeight="1" x14ac:dyDescent="0.2">
      <c r="B60" s="31" t="s">
        <v>45</v>
      </c>
      <c r="C60" s="51">
        <v>3960964429.96</v>
      </c>
      <c r="D60" s="52">
        <v>3882838410.4500003</v>
      </c>
    </row>
    <row r="61" spans="2:9" s="9" customFormat="1" ht="11.25" customHeight="1" x14ac:dyDescent="0.2">
      <c r="B61" s="20" t="s">
        <v>46</v>
      </c>
      <c r="C61" s="55">
        <f>+C51-C56</f>
        <v>13843292640.349998</v>
      </c>
      <c r="D61" s="27">
        <f>+D51-D56</f>
        <v>7197168881.1100006</v>
      </c>
    </row>
    <row r="62" spans="2:9" s="9" customFormat="1" ht="33" customHeight="1" x14ac:dyDescent="0.2">
      <c r="B62" s="20" t="s">
        <v>47</v>
      </c>
      <c r="C62" s="57">
        <f>+C39+C49+C61</f>
        <v>1844456809.0400124</v>
      </c>
      <c r="D62" s="33">
        <f>+D39+D49+D61</f>
        <v>-1264071403.3000107</v>
      </c>
      <c r="G62"/>
      <c r="H62"/>
      <c r="I62"/>
    </row>
    <row r="63" spans="2:9" ht="12.75" customHeight="1" x14ac:dyDescent="0.2">
      <c r="B63" s="34" t="s">
        <v>48</v>
      </c>
      <c r="C63" s="51">
        <v>1752760561.1900001</v>
      </c>
      <c r="D63" s="52">
        <v>3016831965.79</v>
      </c>
    </row>
    <row r="64" spans="2:9" ht="15" customHeight="1" x14ac:dyDescent="0.2">
      <c r="B64" s="34" t="s">
        <v>49</v>
      </c>
      <c r="C64" s="51">
        <v>3597217369.4399996</v>
      </c>
      <c r="D64" s="52">
        <v>1752760561.49</v>
      </c>
    </row>
    <row r="65" spans="2:9" ht="4.5" customHeight="1" thickBot="1" x14ac:dyDescent="0.25">
      <c r="B65" s="35"/>
      <c r="C65" s="36"/>
      <c r="D65" s="37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/>
      <c r="C73" s="42"/>
      <c r="D73" s="42"/>
      <c r="E73" s="9"/>
    </row>
    <row r="74" spans="2:9" ht="21.75" customHeight="1" x14ac:dyDescent="0.2">
      <c r="C74" s="42"/>
      <c r="D74" s="42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2024-04-27T14:00:24Z</cp:lastPrinted>
  <dcterms:created xsi:type="dcterms:W3CDTF">2021-11-06T00:17:52Z</dcterms:created>
  <dcterms:modified xsi:type="dcterms:W3CDTF">2024-04-27T20:19:49Z</dcterms:modified>
</cp:coreProperties>
</file>